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35" windowWidth="20115" windowHeight="7965"/>
  </bookViews>
  <sheets>
    <sheet name="Newspaper Boys" sheetId="1" r:id="rId1"/>
  </sheets>
  <calcPr calcId="125725"/>
</workbook>
</file>

<file path=xl/calcChain.xml><?xml version="1.0" encoding="utf-8"?>
<calcChain xmlns="http://schemas.openxmlformats.org/spreadsheetml/2006/main">
  <c r="N17" i="1"/>
  <c r="M17"/>
  <c r="L17"/>
  <c r="K17"/>
  <c r="J17"/>
  <c r="I17"/>
  <c r="H17"/>
  <c r="G17"/>
  <c r="F17"/>
  <c r="E17"/>
  <c r="N15"/>
  <c r="M15"/>
  <c r="L15"/>
  <c r="K15"/>
  <c r="J15"/>
  <c r="I15"/>
  <c r="H15"/>
  <c r="G15"/>
  <c r="F15"/>
  <c r="E15"/>
  <c r="N13"/>
  <c r="M13"/>
  <c r="L13"/>
  <c r="K13"/>
  <c r="J13"/>
  <c r="I13"/>
  <c r="H13"/>
  <c r="G13"/>
  <c r="F13"/>
  <c r="E13"/>
  <c r="N11"/>
  <c r="M11"/>
  <c r="L11"/>
  <c r="K11"/>
  <c r="J11"/>
  <c r="I11"/>
  <c r="H11"/>
  <c r="G11"/>
  <c r="F11"/>
  <c r="E11"/>
  <c r="N10"/>
  <c r="M10"/>
  <c r="L10"/>
  <c r="K10"/>
  <c r="J10"/>
  <c r="I10"/>
  <c r="H10"/>
  <c r="G10"/>
  <c r="F10"/>
  <c r="E10"/>
  <c r="N8"/>
  <c r="M8"/>
  <c r="L8"/>
  <c r="K8"/>
  <c r="J8"/>
  <c r="I8"/>
  <c r="H8"/>
  <c r="G8"/>
  <c r="F8"/>
  <c r="E8"/>
  <c r="N6"/>
  <c r="M6"/>
  <c r="L6"/>
  <c r="K6"/>
  <c r="J6"/>
  <c r="I6"/>
  <c r="H6"/>
  <c r="G6"/>
  <c r="F6"/>
  <c r="E6"/>
  <c r="N5"/>
  <c r="M5"/>
  <c r="L5"/>
  <c r="K5"/>
  <c r="J5"/>
  <c r="I5"/>
  <c r="H5"/>
  <c r="G5"/>
  <c r="F5"/>
  <c r="E5"/>
  <c r="N4"/>
  <c r="M4"/>
  <c r="L4"/>
  <c r="K4"/>
  <c r="J4"/>
  <c r="I4"/>
  <c r="H4"/>
  <c r="G4"/>
  <c r="F4"/>
  <c r="E4"/>
  <c r="C4"/>
  <c r="N3"/>
  <c r="M3"/>
  <c r="L3"/>
  <c r="K3"/>
  <c r="J3"/>
  <c r="I3"/>
  <c r="H3"/>
  <c r="G3"/>
  <c r="F3"/>
  <c r="E3"/>
  <c r="D3"/>
  <c r="C3"/>
  <c r="B3"/>
  <c r="D5" l="1"/>
  <c r="D11" s="1"/>
  <c r="B4"/>
  <c r="B5" s="1"/>
  <c r="D4"/>
  <c r="C5"/>
  <c r="C11" s="1"/>
  <c r="D6"/>
  <c r="B11" l="1"/>
  <c r="D10"/>
  <c r="D15" s="1"/>
  <c r="D17" s="1"/>
  <c r="D8"/>
  <c r="B6"/>
  <c r="B8" s="1"/>
  <c r="C6"/>
  <c r="B10"/>
  <c r="B15" s="1"/>
  <c r="B17" s="1"/>
  <c r="C10" l="1"/>
  <c r="C8"/>
  <c r="D13"/>
  <c r="B13"/>
  <c r="C15" l="1"/>
  <c r="C17" s="1"/>
  <c r="C13"/>
</calcChain>
</file>

<file path=xl/sharedStrings.xml><?xml version="1.0" encoding="utf-8"?>
<sst xmlns="http://schemas.openxmlformats.org/spreadsheetml/2006/main" count="21" uniqueCount="19">
  <si>
    <t>Attempt #</t>
  </si>
  <si>
    <t>Example:</t>
  </si>
  <si>
    <t xml:space="preserve">Guess the Total Number of Newspapers </t>
  </si>
  <si>
    <t>Tom Smith</t>
  </si>
  <si>
    <t>Color Key</t>
  </si>
  <si>
    <t xml:space="preserve">Billy Jones </t>
  </si>
  <si>
    <t>Too Low</t>
  </si>
  <si>
    <t xml:space="preserve">Ned Smith </t>
  </si>
  <si>
    <t>Too High</t>
  </si>
  <si>
    <t>Charley Jones</t>
  </si>
  <si>
    <t>Correct</t>
  </si>
  <si>
    <t>Total Newspapers Sold Thus Far</t>
  </si>
  <si>
    <t>Total Papers Sold by Billy &amp; Charley Jones</t>
  </si>
  <si>
    <t>Total Papers Sold by Tom &amp; Ned Smith</t>
  </si>
  <si>
    <t>Difference Between Smiths and Jones</t>
  </si>
  <si>
    <t>Little Jimmy Jones</t>
  </si>
  <si>
    <t>Difference between Jones' Boys and Smith Boys</t>
  </si>
  <si>
    <r>
      <rPr>
        <b/>
        <sz val="10.75"/>
        <color theme="1"/>
        <rFont val="Calibri"/>
        <family val="2"/>
        <scheme val="minor"/>
      </rPr>
      <t xml:space="preserve">This spreadsheet will assist students in solving the following problem using guess-and-check. </t>
    </r>
    <r>
      <rPr>
        <sz val="10.75"/>
        <color theme="1"/>
        <rFont val="Calibri"/>
        <family val="2"/>
        <scheme val="minor"/>
      </rPr>
      <t>Five newsboys formed a partnership and disposed of their newspapers in the following manner: Tom Smith sold one more paper than one-quarter of the whole lot, Billy Jones sold one more paper than one-quarter of the remainder, Ned Smith sold one more paper than one-quarter of the remainder, and Charley Jones sold one more paper than one-quarter of the remainder. At this stage, the Smith boys had sold exactly 100 more papers than the Jones boys. Little Jimmy Jones sold all the papers that were left. How many more papers did the three Jones boys sell than the two Smith boys?</t>
    </r>
    <r>
      <rPr>
        <sz val="11"/>
        <color theme="1"/>
        <rFont val="Calibri"/>
        <family val="2"/>
        <scheme val="minor"/>
      </rPr>
      <t xml:space="preserve">
</t>
    </r>
  </si>
  <si>
    <r>
      <t xml:space="preserve">Instructions for spreadsheet use: </t>
    </r>
    <r>
      <rPr>
        <sz val="11"/>
        <color theme="1"/>
        <rFont val="Calibri"/>
        <family val="2"/>
        <scheme val="minor"/>
      </rPr>
      <t>Once you have an estimation for the total number of papers that the Smith and Jones boys sold, enter this number into row labeled "Guess the Total Number of Newspapers." The cell which you entered your guess will turn blue if your guess is too low, red if your guess is too high, or green if your guess is correct. Once you have the correct number of total papers sold the last row will indicate how many more papers the Jones boys sold compared to the Smith boys.</t>
    </r>
  </si>
</sst>
</file>

<file path=xl/styles.xml><?xml version="1.0" encoding="utf-8"?>
<styleSheet xmlns="http://schemas.openxmlformats.org/spreadsheetml/2006/main">
  <fonts count="6">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0.75"/>
      <color theme="1"/>
      <name val="Calibri"/>
      <family val="2"/>
      <scheme val="minor"/>
    </font>
    <font>
      <sz val="10.75"/>
      <color theme="1"/>
      <name val="Calibri"/>
      <family val="2"/>
      <scheme val="minor"/>
    </font>
  </fonts>
  <fills count="8">
    <fill>
      <patternFill patternType="none"/>
    </fill>
    <fill>
      <patternFill patternType="gray125"/>
    </fill>
    <fill>
      <patternFill patternType="solid">
        <fgColor theme="7"/>
      </patternFill>
    </fill>
    <fill>
      <patternFill patternType="solid">
        <fgColor theme="7" tint="0.79998168889431442"/>
        <bgColor indexed="64"/>
      </patternFill>
    </fill>
    <fill>
      <patternFill patternType="solid">
        <fgColor rgb="FFFFFF66"/>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60">
    <xf numFmtId="0" fontId="0" fillId="0" borderId="0" xfId="0"/>
    <xf numFmtId="0" fontId="0" fillId="3" borderId="1" xfId="0" applyFill="1" applyBorder="1"/>
    <xf numFmtId="0" fontId="0" fillId="3" borderId="1" xfId="0" applyFill="1" applyBorder="1" applyAlignment="1">
      <alignment horizontal="center" vertical="top"/>
    </xf>
    <xf numFmtId="0" fontId="0" fillId="0" borderId="0" xfId="0" applyFill="1" applyBorder="1" applyAlignment="1">
      <alignment horizontal="center" vertical="top"/>
    </xf>
    <xf numFmtId="0" fontId="0" fillId="4" borderId="1" xfId="0" applyFill="1" applyBorder="1" applyAlignment="1">
      <alignment horizontal="left" vertical="center" wrapText="1"/>
    </xf>
    <xf numFmtId="0" fontId="3" fillId="0" borderId="1" xfId="0" applyFont="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3" borderId="1" xfId="1" applyFont="1" applyFill="1" applyBorder="1" applyAlignment="1">
      <alignment horizontal="left"/>
    </xf>
    <xf numFmtId="0" fontId="0" fillId="0" borderId="1" xfId="0" applyBorder="1" applyAlignment="1" applyProtection="1">
      <alignment horizontal="center"/>
      <protection hidden="1"/>
    </xf>
    <xf numFmtId="0" fontId="0" fillId="0" borderId="0" xfId="0" applyFill="1" applyBorder="1" applyAlignment="1">
      <alignment horizontal="center"/>
    </xf>
    <xf numFmtId="0" fontId="0" fillId="0" borderId="1" xfId="0" applyBorder="1"/>
    <xf numFmtId="0" fontId="0" fillId="0" borderId="2" xfId="0" applyBorder="1" applyAlignment="1" applyProtection="1">
      <alignment horizontal="center"/>
      <protection hidden="1"/>
    </xf>
    <xf numFmtId="0" fontId="0" fillId="5" borderId="1" xfId="0" applyFill="1" applyBorder="1"/>
    <xf numFmtId="0" fontId="0" fillId="6" borderId="1" xfId="0" applyFill="1" applyBorder="1"/>
    <xf numFmtId="0" fontId="3" fillId="0" borderId="1" xfId="1" applyFont="1" applyFill="1" applyBorder="1" applyAlignment="1" applyProtection="1">
      <alignment horizontal="center"/>
      <protection hidden="1"/>
    </xf>
    <xf numFmtId="0" fontId="3" fillId="0" borderId="0" xfId="1" applyFont="1" applyFill="1" applyBorder="1" applyAlignment="1">
      <alignment horizontal="center"/>
    </xf>
    <xf numFmtId="0" fontId="1" fillId="7" borderId="1" xfId="0" applyFont="1" applyFill="1" applyBorder="1" applyAlignment="1"/>
    <xf numFmtId="0" fontId="3" fillId="0" borderId="3" xfId="1" applyFont="1" applyFill="1" applyBorder="1" applyAlignment="1"/>
    <xf numFmtId="0" fontId="3" fillId="0" borderId="0" xfId="1" applyFont="1" applyFill="1" applyBorder="1" applyAlignment="1"/>
    <xf numFmtId="0" fontId="3" fillId="0" borderId="0" xfId="1" applyFont="1" applyFill="1" applyBorder="1" applyAlignment="1" applyProtection="1">
      <protection hidden="1"/>
    </xf>
    <xf numFmtId="0" fontId="2" fillId="0" borderId="0" xfId="1" applyFill="1" applyBorder="1" applyAlignment="1"/>
    <xf numFmtId="0" fontId="1" fillId="0" borderId="0" xfId="0" applyFont="1" applyAlignment="1"/>
    <xf numFmtId="0" fontId="3" fillId="3" borderId="1" xfId="1" applyFont="1" applyFill="1" applyBorder="1" applyAlignment="1">
      <alignment vertical="top" wrapText="1"/>
    </xf>
    <xf numFmtId="0" fontId="3" fillId="0" borderId="1"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0" fillId="0" borderId="0" xfId="0" applyAlignment="1"/>
    <xf numFmtId="0" fontId="3" fillId="0" borderId="0" xfId="0" applyFont="1" applyFill="1" applyAlignment="1">
      <alignment horizontal="left"/>
    </xf>
    <xf numFmtId="0" fontId="3" fillId="0" borderId="0" xfId="0" applyFont="1" applyFill="1" applyAlignment="1" applyProtection="1">
      <alignment horizontal="left"/>
      <protection hidden="1"/>
    </xf>
    <xf numFmtId="0" fontId="0" fillId="0" borderId="0" xfId="0" applyFill="1" applyBorder="1"/>
    <xf numFmtId="0" fontId="3" fillId="3" borderId="1" xfId="1" applyFont="1" applyFill="1" applyBorder="1" applyAlignment="1">
      <alignment horizontal="left" vertical="top" wrapText="1"/>
    </xf>
    <xf numFmtId="0" fontId="3" fillId="0" borderId="1" xfId="1" applyFont="1" applyFill="1" applyBorder="1" applyAlignment="1" applyProtection="1">
      <alignment horizontal="center" vertical="center" wrapText="1"/>
      <protection hidden="1"/>
    </xf>
    <xf numFmtId="0" fontId="3" fillId="0" borderId="0" xfId="1" applyFont="1" applyFill="1" applyBorder="1" applyAlignment="1">
      <alignment horizontal="center" vertical="center" wrapText="1"/>
    </xf>
    <xf numFmtId="0" fontId="0" fillId="0" borderId="0" xfId="0" applyAlignment="1">
      <alignment horizontal="left"/>
    </xf>
    <xf numFmtId="0" fontId="0" fillId="0" borderId="0" xfId="0" applyFill="1" applyAlignment="1">
      <alignment horizontal="left"/>
    </xf>
    <xf numFmtId="0" fontId="3" fillId="0" borderId="0" xfId="1" applyFont="1" applyFill="1" applyBorder="1" applyAlignment="1" applyProtection="1">
      <alignment horizontal="center" vertical="center" wrapText="1"/>
    </xf>
    <xf numFmtId="0" fontId="0" fillId="0" borderId="0" xfId="0" applyProtection="1">
      <protection hidden="1"/>
    </xf>
    <xf numFmtId="0" fontId="3" fillId="0" borderId="1" xfId="1" applyFont="1" applyFill="1" applyBorder="1" applyAlignment="1" applyProtection="1">
      <alignment horizontal="center" vertical="top" wrapText="1"/>
      <protection hidden="1"/>
    </xf>
    <xf numFmtId="0" fontId="3" fillId="0" borderId="0" xfId="1" applyFont="1" applyFill="1" applyBorder="1" applyAlignment="1">
      <alignment horizontal="center" vertical="top" wrapText="1"/>
    </xf>
    <xf numFmtId="0" fontId="0" fillId="3" borderId="1" xfId="0" applyFill="1" applyBorder="1" applyAlignment="1">
      <alignment wrapText="1"/>
    </xf>
    <xf numFmtId="0" fontId="0" fillId="0" borderId="1" xfId="0" applyBorder="1" applyAlignment="1" applyProtection="1">
      <alignment horizontal="center" vertical="center"/>
      <protection hidden="1"/>
    </xf>
    <xf numFmtId="0" fontId="0" fillId="0" borderId="0" xfId="0" applyBorder="1" applyAlignment="1">
      <alignment horizontal="center" vertical="center"/>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0" xfId="0" applyAlignment="1">
      <alignment vertical="top"/>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3" xfId="0" applyFont="1" applyBorder="1" applyAlignment="1">
      <alignment horizontal="left" vertical="top" wrapText="1"/>
    </xf>
    <xf numFmtId="0" fontId="1" fillId="0" borderId="0"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cellXfs>
  <cellStyles count="2">
    <cellStyle name="Accent4" xfId="1" builtinId="41"/>
    <cellStyle name="Normal" xfId="0" builtinId="0"/>
  </cellStyles>
  <dxfs count="6">
    <dxf>
      <fill>
        <patternFill>
          <bgColor theme="4"/>
        </patternFill>
      </fill>
    </dxf>
    <dxf>
      <fill>
        <patternFill>
          <bgColor theme="5"/>
        </patternFill>
      </fill>
    </dxf>
    <dxf>
      <fill>
        <patternFill>
          <bgColor theme="6"/>
        </patternFill>
      </fill>
    </dxf>
    <dxf>
      <fill>
        <patternFill>
          <bgColor theme="4"/>
        </patternFill>
      </fill>
    </dxf>
    <dxf>
      <fill>
        <patternFill>
          <bgColor theme="5"/>
        </patternFill>
      </fill>
    </dxf>
    <dxf>
      <fill>
        <patternFill>
          <bgColor theme="6"/>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9"/>
  <sheetViews>
    <sheetView tabSelected="1" topLeftCell="A10" zoomScaleNormal="100" workbookViewId="0">
      <selection activeCell="A26" sqref="A26:N29"/>
    </sheetView>
  </sheetViews>
  <sheetFormatPr defaultRowHeight="15"/>
  <cols>
    <col min="1" max="1" width="31.5703125" customWidth="1"/>
    <col min="2" max="4" width="9.7109375" customWidth="1"/>
    <col min="5" max="5" width="6" customWidth="1"/>
    <col min="6" max="14" width="5.7109375" customWidth="1"/>
    <col min="15" max="15" width="10.7109375" customWidth="1"/>
    <col min="16" max="16" width="12.28515625" customWidth="1"/>
    <col min="17" max="17" width="11.42578125" customWidth="1"/>
    <col min="18" max="18" width="6.140625" customWidth="1"/>
    <col min="19" max="21" width="13.42578125" customWidth="1"/>
    <col min="22" max="22" width="5" customWidth="1"/>
    <col min="23" max="23" width="12.42578125" customWidth="1"/>
    <col min="24" max="24" width="7.140625" customWidth="1"/>
    <col min="26" max="26" width="11.7109375" customWidth="1"/>
  </cols>
  <sheetData>
    <row r="1" spans="1:17">
      <c r="A1" t="s">
        <v>0</v>
      </c>
      <c r="B1" s="1" t="s">
        <v>1</v>
      </c>
      <c r="C1" s="1" t="s">
        <v>1</v>
      </c>
      <c r="D1" s="1" t="s">
        <v>1</v>
      </c>
      <c r="E1" s="2">
        <v>1</v>
      </c>
      <c r="F1" s="2">
        <v>2</v>
      </c>
      <c r="G1" s="2">
        <v>3</v>
      </c>
      <c r="H1" s="2">
        <v>4</v>
      </c>
      <c r="I1" s="2">
        <v>5</v>
      </c>
      <c r="J1" s="2">
        <v>6</v>
      </c>
      <c r="K1" s="2">
        <v>7</v>
      </c>
      <c r="L1" s="2">
        <v>8</v>
      </c>
      <c r="M1" s="2">
        <v>9</v>
      </c>
      <c r="N1" s="2">
        <v>10</v>
      </c>
      <c r="O1" s="3"/>
    </row>
    <row r="2" spans="1:17" ht="33" customHeight="1">
      <c r="A2" s="4" t="s">
        <v>2</v>
      </c>
      <c r="B2" s="5">
        <v>526</v>
      </c>
      <c r="C2" s="5">
        <v>1500</v>
      </c>
      <c r="D2" s="5">
        <v>1020</v>
      </c>
      <c r="E2" s="5"/>
      <c r="F2" s="5"/>
      <c r="G2" s="5"/>
      <c r="H2" s="5"/>
      <c r="I2" s="5"/>
      <c r="J2" s="5"/>
      <c r="K2" s="5"/>
      <c r="L2" s="5"/>
      <c r="M2" s="5"/>
      <c r="N2" s="5"/>
      <c r="O2" s="6"/>
    </row>
    <row r="3" spans="1:17">
      <c r="A3" s="7" t="s">
        <v>3</v>
      </c>
      <c r="B3" s="8">
        <f t="shared" ref="B3:D3" si="0">IF(B2="","",1+B2/4)</f>
        <v>132.5</v>
      </c>
      <c r="C3" s="8">
        <f t="shared" si="0"/>
        <v>376</v>
      </c>
      <c r="D3" s="8">
        <f t="shared" si="0"/>
        <v>256</v>
      </c>
      <c r="E3" s="8" t="str">
        <f>IF(E2="","",1+E2/4)</f>
        <v/>
      </c>
      <c r="F3" s="8" t="str">
        <f t="shared" ref="F3:N3" si="1">IF(F2="","",1+F2/4)</f>
        <v/>
      </c>
      <c r="G3" s="8" t="str">
        <f t="shared" si="1"/>
        <v/>
      </c>
      <c r="H3" s="8" t="str">
        <f t="shared" si="1"/>
        <v/>
      </c>
      <c r="I3" s="8" t="str">
        <f t="shared" si="1"/>
        <v/>
      </c>
      <c r="J3" s="8" t="str">
        <f t="shared" si="1"/>
        <v/>
      </c>
      <c r="K3" s="8" t="str">
        <f t="shared" si="1"/>
        <v/>
      </c>
      <c r="L3" s="8" t="str">
        <f t="shared" si="1"/>
        <v/>
      </c>
      <c r="M3" s="8" t="str">
        <f t="shared" si="1"/>
        <v/>
      </c>
      <c r="N3" s="8" t="str">
        <f t="shared" si="1"/>
        <v/>
      </c>
      <c r="O3" s="9"/>
      <c r="P3" s="10" t="s">
        <v>4</v>
      </c>
    </row>
    <row r="4" spans="1:17">
      <c r="A4" s="7" t="s">
        <v>5</v>
      </c>
      <c r="B4" s="11">
        <f t="shared" ref="B4:D4" si="2">IF(B2="","",1+(B2-B3)/4)</f>
        <v>99.375</v>
      </c>
      <c r="C4" s="11">
        <f t="shared" si="2"/>
        <v>282</v>
      </c>
      <c r="D4" s="11">
        <f t="shared" si="2"/>
        <v>192</v>
      </c>
      <c r="E4" s="11" t="str">
        <f>IF(E2="","",1+(E2-E3)/4)</f>
        <v/>
      </c>
      <c r="F4" s="11" t="str">
        <f t="shared" ref="F4:N4" si="3">IF(F2="","",1+(F2-F3)/4)</f>
        <v/>
      </c>
      <c r="G4" s="11" t="str">
        <f t="shared" si="3"/>
        <v/>
      </c>
      <c r="H4" s="11" t="str">
        <f t="shared" si="3"/>
        <v/>
      </c>
      <c r="I4" s="11" t="str">
        <f t="shared" si="3"/>
        <v/>
      </c>
      <c r="J4" s="11" t="str">
        <f t="shared" si="3"/>
        <v/>
      </c>
      <c r="K4" s="11" t="str">
        <f t="shared" si="3"/>
        <v/>
      </c>
      <c r="L4" s="11" t="str">
        <f t="shared" si="3"/>
        <v/>
      </c>
      <c r="M4" s="11" t="str">
        <f t="shared" si="3"/>
        <v/>
      </c>
      <c r="N4" s="11" t="str">
        <f t="shared" si="3"/>
        <v/>
      </c>
      <c r="O4" s="9"/>
      <c r="P4" s="12"/>
      <c r="Q4" s="10" t="s">
        <v>6</v>
      </c>
    </row>
    <row r="5" spans="1:17">
      <c r="A5" s="7" t="s">
        <v>7</v>
      </c>
      <c r="B5" s="8">
        <f t="shared" ref="B5:D5" si="4">IF(B2="","",1+(B2-B3-B4)/4)</f>
        <v>74.53125</v>
      </c>
      <c r="C5" s="8">
        <f t="shared" si="4"/>
        <v>211.5</v>
      </c>
      <c r="D5" s="8">
        <f t="shared" si="4"/>
        <v>144</v>
      </c>
      <c r="E5" s="8" t="str">
        <f>IF(E2="","",1+(E2-E3-E4)/4)</f>
        <v/>
      </c>
      <c r="F5" s="8" t="str">
        <f t="shared" ref="F5:N5" si="5">IF(F2="","",1+(F2-F3-F4)/4)</f>
        <v/>
      </c>
      <c r="G5" s="8" t="str">
        <f t="shared" si="5"/>
        <v/>
      </c>
      <c r="H5" s="8" t="str">
        <f t="shared" si="5"/>
        <v/>
      </c>
      <c r="I5" s="8" t="str">
        <f t="shared" si="5"/>
        <v/>
      </c>
      <c r="J5" s="8" t="str">
        <f t="shared" si="5"/>
        <v/>
      </c>
      <c r="K5" s="8" t="str">
        <f t="shared" si="5"/>
        <v/>
      </c>
      <c r="L5" s="8" t="str">
        <f t="shared" si="5"/>
        <v/>
      </c>
      <c r="M5" s="8" t="str">
        <f t="shared" si="5"/>
        <v/>
      </c>
      <c r="N5" s="8" t="str">
        <f t="shared" si="5"/>
        <v/>
      </c>
      <c r="O5" s="9"/>
      <c r="P5" s="13"/>
      <c r="Q5" s="10" t="s">
        <v>8</v>
      </c>
    </row>
    <row r="6" spans="1:17">
      <c r="A6" s="7" t="s">
        <v>9</v>
      </c>
      <c r="B6" s="14">
        <f t="shared" ref="B6:D6" si="6">IF(B2="","",1+(B2-B3-B4-B5)/4)</f>
        <v>55.8984375</v>
      </c>
      <c r="C6" s="14">
        <f t="shared" si="6"/>
        <v>158.625</v>
      </c>
      <c r="D6" s="14">
        <f t="shared" si="6"/>
        <v>108</v>
      </c>
      <c r="E6" s="14" t="str">
        <f>IF(E2="","",1+(E2-E3-E4-E5)/4)</f>
        <v/>
      </c>
      <c r="F6" s="14" t="str">
        <f t="shared" ref="F6:N6" si="7">IF(F2="","",1+(F2-F3-F4-F5)/4)</f>
        <v/>
      </c>
      <c r="G6" s="14" t="str">
        <f t="shared" si="7"/>
        <v/>
      </c>
      <c r="H6" s="14" t="str">
        <f t="shared" si="7"/>
        <v/>
      </c>
      <c r="I6" s="14" t="str">
        <f t="shared" si="7"/>
        <v/>
      </c>
      <c r="J6" s="14" t="str">
        <f t="shared" si="7"/>
        <v/>
      </c>
      <c r="K6" s="14" t="str">
        <f t="shared" si="7"/>
        <v/>
      </c>
      <c r="L6" s="14" t="str">
        <f t="shared" si="7"/>
        <v/>
      </c>
      <c r="M6" s="14" t="str">
        <f t="shared" si="7"/>
        <v/>
      </c>
      <c r="N6" s="14" t="str">
        <f t="shared" si="7"/>
        <v/>
      </c>
      <c r="O6" s="15"/>
      <c r="P6" s="16"/>
      <c r="Q6" s="10" t="s">
        <v>10</v>
      </c>
    </row>
    <row r="7" spans="1:17">
      <c r="A7" s="17"/>
      <c r="B7" s="18"/>
      <c r="C7" s="18"/>
      <c r="D7" s="18"/>
      <c r="E7" s="19"/>
      <c r="F7" s="18"/>
      <c r="G7" s="20"/>
      <c r="H7" s="20"/>
      <c r="I7" s="20"/>
      <c r="J7" s="20"/>
      <c r="K7" s="20"/>
      <c r="L7" s="20"/>
      <c r="M7" s="20"/>
      <c r="N7" s="20"/>
      <c r="O7" s="20"/>
      <c r="P7" s="21"/>
    </row>
    <row r="8" spans="1:17" ht="17.25" customHeight="1">
      <c r="A8" s="22" t="s">
        <v>11</v>
      </c>
      <c r="B8" s="23">
        <f t="shared" ref="B8:D8" si="8">IF(B2="","",B3+B4+B5+B6)</f>
        <v>362.3046875</v>
      </c>
      <c r="C8" s="23">
        <f t="shared" si="8"/>
        <v>1028.125</v>
      </c>
      <c r="D8" s="23">
        <f t="shared" si="8"/>
        <v>700</v>
      </c>
      <c r="E8" s="23" t="str">
        <f>IF(E2="","",E3+E4+E5+E6)</f>
        <v/>
      </c>
      <c r="F8" s="23" t="str">
        <f t="shared" ref="F8:N8" si="9">IF(F2="","",F3+F4+F5+F6)</f>
        <v/>
      </c>
      <c r="G8" s="23" t="str">
        <f t="shared" si="9"/>
        <v/>
      </c>
      <c r="H8" s="23" t="str">
        <f t="shared" si="9"/>
        <v/>
      </c>
      <c r="I8" s="23" t="str">
        <f t="shared" si="9"/>
        <v/>
      </c>
      <c r="J8" s="23" t="str">
        <f t="shared" si="9"/>
        <v/>
      </c>
      <c r="K8" s="23" t="str">
        <f t="shared" si="9"/>
        <v/>
      </c>
      <c r="L8" s="23" t="str">
        <f t="shared" si="9"/>
        <v/>
      </c>
      <c r="M8" s="23" t="str">
        <f t="shared" si="9"/>
        <v/>
      </c>
      <c r="N8" s="23" t="str">
        <f t="shared" si="9"/>
        <v/>
      </c>
      <c r="O8" s="24"/>
      <c r="P8" s="25"/>
    </row>
    <row r="9" spans="1:17">
      <c r="A9" s="26"/>
      <c r="B9" s="26"/>
      <c r="C9" s="26"/>
      <c r="D9" s="26"/>
      <c r="E9" s="27"/>
      <c r="F9" s="26"/>
      <c r="O9" s="28"/>
    </row>
    <row r="10" spans="1:17" ht="33" customHeight="1">
      <c r="A10" s="29" t="s">
        <v>12</v>
      </c>
      <c r="B10" s="30">
        <f t="shared" ref="B10:D10" si="10">IF(B2="","",B4+B6)</f>
        <v>155.2734375</v>
      </c>
      <c r="C10" s="30">
        <f t="shared" si="10"/>
        <v>440.625</v>
      </c>
      <c r="D10" s="30">
        <f t="shared" si="10"/>
        <v>300</v>
      </c>
      <c r="E10" s="30" t="str">
        <f>IF(E2="","",E4+E6)</f>
        <v/>
      </c>
      <c r="F10" s="30" t="str">
        <f t="shared" ref="F10:N10" si="11">IF(F2="","",F4+F6)</f>
        <v/>
      </c>
      <c r="G10" s="30" t="str">
        <f t="shared" si="11"/>
        <v/>
      </c>
      <c r="H10" s="30" t="str">
        <f t="shared" si="11"/>
        <v/>
      </c>
      <c r="I10" s="30" t="str">
        <f t="shared" si="11"/>
        <v/>
      </c>
      <c r="J10" s="30" t="str">
        <f t="shared" si="11"/>
        <v/>
      </c>
      <c r="K10" s="30" t="str">
        <f t="shared" si="11"/>
        <v/>
      </c>
      <c r="L10" s="30" t="str">
        <f t="shared" si="11"/>
        <v/>
      </c>
      <c r="M10" s="30" t="str">
        <f t="shared" si="11"/>
        <v/>
      </c>
      <c r="N10" s="30" t="str">
        <f t="shared" si="11"/>
        <v/>
      </c>
      <c r="O10" s="31"/>
    </row>
    <row r="11" spans="1:17" ht="30.75" customHeight="1">
      <c r="A11" s="22" t="s">
        <v>13</v>
      </c>
      <c r="B11" s="30">
        <f t="shared" ref="B11:D11" si="12">IF(B2="","",B3+B5)</f>
        <v>207.03125</v>
      </c>
      <c r="C11" s="30">
        <f t="shared" si="12"/>
        <v>587.5</v>
      </c>
      <c r="D11" s="30">
        <f t="shared" si="12"/>
        <v>400</v>
      </c>
      <c r="E11" s="30" t="str">
        <f>IF(E2="","",E3+E5)</f>
        <v/>
      </c>
      <c r="F11" s="30" t="str">
        <f t="shared" ref="F11:N11" si="13">IF(F2="","",F3+F5)</f>
        <v/>
      </c>
      <c r="G11" s="30" t="str">
        <f t="shared" si="13"/>
        <v/>
      </c>
      <c r="H11" s="30" t="str">
        <f t="shared" si="13"/>
        <v/>
      </c>
      <c r="I11" s="30" t="str">
        <f t="shared" si="13"/>
        <v/>
      </c>
      <c r="J11" s="30" t="str">
        <f t="shared" si="13"/>
        <v/>
      </c>
      <c r="K11" s="30" t="str">
        <f t="shared" si="13"/>
        <v/>
      </c>
      <c r="L11" s="30" t="str">
        <f t="shared" si="13"/>
        <v/>
      </c>
      <c r="M11" s="30" t="str">
        <f t="shared" si="13"/>
        <v/>
      </c>
      <c r="N11" s="30" t="str">
        <f t="shared" si="13"/>
        <v/>
      </c>
      <c r="O11" s="31"/>
    </row>
    <row r="12" spans="1:17">
      <c r="A12" s="32"/>
      <c r="B12" s="33"/>
      <c r="C12" s="33"/>
      <c r="D12" s="33"/>
      <c r="E12" s="27"/>
      <c r="F12" s="26"/>
    </row>
    <row r="13" spans="1:17" ht="30" customHeight="1">
      <c r="A13" s="22" t="s">
        <v>14</v>
      </c>
      <c r="B13" s="30">
        <f t="shared" ref="B13:D13" si="14">IF(B2="","",B11-B10)</f>
        <v>51.7578125</v>
      </c>
      <c r="C13" s="30">
        <f t="shared" si="14"/>
        <v>146.875</v>
      </c>
      <c r="D13" s="30">
        <f t="shared" si="14"/>
        <v>100</v>
      </c>
      <c r="E13" s="30" t="str">
        <f>IF(E2="","",E11-E10)</f>
        <v/>
      </c>
      <c r="F13" s="30" t="str">
        <f t="shared" ref="F13:N13" si="15">IF(F2="","",F11-F10)</f>
        <v/>
      </c>
      <c r="G13" s="30" t="str">
        <f t="shared" si="15"/>
        <v/>
      </c>
      <c r="H13" s="30" t="str">
        <f t="shared" si="15"/>
        <v/>
      </c>
      <c r="I13" s="30" t="str">
        <f t="shared" si="15"/>
        <v/>
      </c>
      <c r="J13" s="30" t="str">
        <f t="shared" si="15"/>
        <v/>
      </c>
      <c r="K13" s="30" t="str">
        <f t="shared" si="15"/>
        <v/>
      </c>
      <c r="L13" s="30" t="str">
        <f t="shared" si="15"/>
        <v/>
      </c>
      <c r="M13" s="30" t="str">
        <f t="shared" si="15"/>
        <v/>
      </c>
      <c r="N13" s="30" t="str">
        <f t="shared" si="15"/>
        <v/>
      </c>
      <c r="O13" s="34"/>
    </row>
    <row r="14" spans="1:17">
      <c r="E14" s="35"/>
    </row>
    <row r="15" spans="1:17">
      <c r="A15" s="29" t="s">
        <v>15</v>
      </c>
      <c r="B15" s="36">
        <f t="shared" ref="B15:D15" si="16">IF(B2="","",B2-B10-B11)</f>
        <v>163.6953125</v>
      </c>
      <c r="C15" s="36">
        <f t="shared" si="16"/>
        <v>471.875</v>
      </c>
      <c r="D15" s="36">
        <f t="shared" si="16"/>
        <v>320</v>
      </c>
      <c r="E15" s="36" t="str">
        <f>IF(E2="","",E2-E10-E11)</f>
        <v/>
      </c>
      <c r="F15" s="36" t="str">
        <f t="shared" ref="F15:N15" si="17">IF(F2="","",F2-F10-F11)</f>
        <v/>
      </c>
      <c r="G15" s="36" t="str">
        <f t="shared" si="17"/>
        <v/>
      </c>
      <c r="H15" s="36" t="str">
        <f t="shared" si="17"/>
        <v/>
      </c>
      <c r="I15" s="36" t="str">
        <f t="shared" si="17"/>
        <v/>
      </c>
      <c r="J15" s="36" t="str">
        <f t="shared" si="17"/>
        <v/>
      </c>
      <c r="K15" s="36" t="str">
        <f t="shared" si="17"/>
        <v/>
      </c>
      <c r="L15" s="36" t="str">
        <f t="shared" si="17"/>
        <v/>
      </c>
      <c r="M15" s="36" t="str">
        <f t="shared" si="17"/>
        <v/>
      </c>
      <c r="N15" s="36" t="str">
        <f t="shared" si="17"/>
        <v/>
      </c>
      <c r="O15" s="37"/>
    </row>
    <row r="16" spans="1:17">
      <c r="E16" s="35"/>
    </row>
    <row r="17" spans="1:15" ht="30">
      <c r="A17" s="38" t="s">
        <v>16</v>
      </c>
      <c r="B17" s="39">
        <f t="shared" ref="B17:D17" si="18">IF(B2="","",(B4+B6+B15)-(B3+B5))</f>
        <v>111.9375</v>
      </c>
      <c r="C17" s="39">
        <f t="shared" si="18"/>
        <v>325</v>
      </c>
      <c r="D17" s="39">
        <f t="shared" si="18"/>
        <v>220</v>
      </c>
      <c r="E17" s="39" t="str">
        <f>IF(E2="","",(E4+E6+E15)-(E3+E5))</f>
        <v/>
      </c>
      <c r="F17" s="39" t="str">
        <f t="shared" ref="F17:N17" si="19">IF(F2="","",(F4+F6+F15)-(F3+F5))</f>
        <v/>
      </c>
      <c r="G17" s="39" t="str">
        <f t="shared" si="19"/>
        <v/>
      </c>
      <c r="H17" s="39" t="str">
        <f t="shared" si="19"/>
        <v/>
      </c>
      <c r="I17" s="39" t="str">
        <f t="shared" si="19"/>
        <v/>
      </c>
      <c r="J17" s="39" t="str">
        <f t="shared" si="19"/>
        <v/>
      </c>
      <c r="K17" s="39" t="str">
        <f t="shared" si="19"/>
        <v/>
      </c>
      <c r="L17" s="39" t="str">
        <f t="shared" si="19"/>
        <v/>
      </c>
      <c r="M17" s="39" t="str">
        <f t="shared" si="19"/>
        <v/>
      </c>
      <c r="N17" s="39" t="str">
        <f t="shared" si="19"/>
        <v/>
      </c>
      <c r="O17" s="40"/>
    </row>
    <row r="20" spans="1:15" ht="15" customHeight="1">
      <c r="A20" s="41" t="s">
        <v>17</v>
      </c>
      <c r="B20" s="42"/>
      <c r="C20" s="42"/>
      <c r="D20" s="42"/>
      <c r="E20" s="42"/>
      <c r="F20" s="42"/>
      <c r="G20" s="42"/>
      <c r="H20" s="42"/>
      <c r="I20" s="42"/>
      <c r="J20" s="42"/>
      <c r="K20" s="42"/>
      <c r="L20" s="42"/>
      <c r="M20" s="42"/>
      <c r="N20" s="43"/>
    </row>
    <row r="21" spans="1:15">
      <c r="A21" s="44"/>
      <c r="B21" s="45"/>
      <c r="C21" s="45"/>
      <c r="D21" s="45"/>
      <c r="E21" s="45"/>
      <c r="F21" s="45"/>
      <c r="G21" s="45"/>
      <c r="H21" s="45"/>
      <c r="I21" s="45"/>
      <c r="J21" s="45"/>
      <c r="K21" s="45"/>
      <c r="L21" s="45"/>
      <c r="M21" s="45"/>
      <c r="N21" s="46"/>
    </row>
    <row r="22" spans="1:15">
      <c r="A22" s="44"/>
      <c r="B22" s="45"/>
      <c r="C22" s="45"/>
      <c r="D22" s="45"/>
      <c r="E22" s="45"/>
      <c r="F22" s="45"/>
      <c r="G22" s="45"/>
      <c r="H22" s="45"/>
      <c r="I22" s="45"/>
      <c r="J22" s="45"/>
      <c r="K22" s="45"/>
      <c r="L22" s="45"/>
      <c r="M22" s="45"/>
      <c r="N22" s="46"/>
    </row>
    <row r="23" spans="1:15">
      <c r="A23" s="44"/>
      <c r="B23" s="45"/>
      <c r="C23" s="45"/>
      <c r="D23" s="45"/>
      <c r="E23" s="45"/>
      <c r="F23" s="45"/>
      <c r="G23" s="45"/>
      <c r="H23" s="45"/>
      <c r="I23" s="45"/>
      <c r="J23" s="45"/>
      <c r="K23" s="45"/>
      <c r="L23" s="45"/>
      <c r="M23" s="45"/>
      <c r="N23" s="46"/>
    </row>
    <row r="24" spans="1:15">
      <c r="A24" s="47"/>
      <c r="B24" s="48"/>
      <c r="C24" s="48"/>
      <c r="D24" s="48"/>
      <c r="E24" s="48"/>
      <c r="F24" s="48"/>
      <c r="G24" s="48"/>
      <c r="H24" s="48"/>
      <c r="I24" s="48"/>
      <c r="J24" s="48"/>
      <c r="K24" s="48"/>
      <c r="L24" s="48"/>
      <c r="M24" s="48"/>
      <c r="N24" s="49"/>
    </row>
    <row r="25" spans="1:15" ht="15.75" thickBot="1">
      <c r="A25" s="50"/>
      <c r="B25" s="50"/>
      <c r="C25" s="50"/>
      <c r="D25" s="50"/>
      <c r="E25" s="50"/>
      <c r="F25" s="50"/>
      <c r="G25" s="50"/>
      <c r="H25" s="50"/>
      <c r="I25" s="50"/>
      <c r="J25" s="50"/>
      <c r="K25" s="50"/>
      <c r="L25" s="50"/>
      <c r="M25" s="50"/>
      <c r="N25" s="50"/>
    </row>
    <row r="26" spans="1:15">
      <c r="A26" s="51" t="s">
        <v>18</v>
      </c>
      <c r="B26" s="52"/>
      <c r="C26" s="52"/>
      <c r="D26" s="52"/>
      <c r="E26" s="52"/>
      <c r="F26" s="52"/>
      <c r="G26" s="52"/>
      <c r="H26" s="52"/>
      <c r="I26" s="52"/>
      <c r="J26" s="52"/>
      <c r="K26" s="52"/>
      <c r="L26" s="52"/>
      <c r="M26" s="52"/>
      <c r="N26" s="53"/>
    </row>
    <row r="27" spans="1:15">
      <c r="A27" s="54"/>
      <c r="B27" s="55"/>
      <c r="C27" s="55"/>
      <c r="D27" s="55"/>
      <c r="E27" s="55"/>
      <c r="F27" s="55"/>
      <c r="G27" s="55"/>
      <c r="H27" s="55"/>
      <c r="I27" s="55"/>
      <c r="J27" s="55"/>
      <c r="K27" s="55"/>
      <c r="L27" s="55"/>
      <c r="M27" s="55"/>
      <c r="N27" s="56"/>
    </row>
    <row r="28" spans="1:15">
      <c r="A28" s="54"/>
      <c r="B28" s="55"/>
      <c r="C28" s="55"/>
      <c r="D28" s="55"/>
      <c r="E28" s="55"/>
      <c r="F28" s="55"/>
      <c r="G28" s="55"/>
      <c r="H28" s="55"/>
      <c r="I28" s="55"/>
      <c r="J28" s="55"/>
      <c r="K28" s="55"/>
      <c r="L28" s="55"/>
      <c r="M28" s="55"/>
      <c r="N28" s="56"/>
    </row>
    <row r="29" spans="1:15" ht="15.75" thickBot="1">
      <c r="A29" s="57"/>
      <c r="B29" s="58"/>
      <c r="C29" s="58"/>
      <c r="D29" s="58"/>
      <c r="E29" s="58"/>
      <c r="F29" s="58"/>
      <c r="G29" s="58"/>
      <c r="H29" s="58"/>
      <c r="I29" s="58"/>
      <c r="J29" s="58"/>
      <c r="K29" s="58"/>
      <c r="L29" s="58"/>
      <c r="M29" s="58"/>
      <c r="N29" s="59"/>
    </row>
  </sheetData>
  <mergeCells count="2">
    <mergeCell ref="A20:N24"/>
    <mergeCell ref="A26:N29"/>
  </mergeCells>
  <conditionalFormatting sqref="B13:O13">
    <cfRule type="containsBlanks" priority="5" stopIfTrue="1">
      <formula>LEN(TRIM(B13))=0</formula>
    </cfRule>
    <cfRule type="cellIs" dxfId="5" priority="6" operator="equal">
      <formula>100</formula>
    </cfRule>
    <cfRule type="cellIs" dxfId="4" priority="7" operator="greaterThan">
      <formula>100</formula>
    </cfRule>
    <cfRule type="cellIs" dxfId="3" priority="8" operator="lessThan">
      <formula>100</formula>
    </cfRule>
  </conditionalFormatting>
  <conditionalFormatting sqref="B2:O2">
    <cfRule type="containsBlanks" priority="1" stopIfTrue="1">
      <formula>LEN(TRIM(B2))=0</formula>
    </cfRule>
    <cfRule type="cellIs" dxfId="2" priority="2" operator="equal">
      <formula>1020</formula>
    </cfRule>
    <cfRule type="cellIs" dxfId="1" priority="3" operator="greaterThan">
      <formula>1020</formula>
    </cfRule>
    <cfRule type="cellIs" dxfId="0" priority="4" operator="lessThan">
      <formula>1020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Newspaper Boys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Lindsey Alger</dc:creator>
  <cp:lastModifiedBy>Lindsey Alger</cp:lastModifiedBy>
  <dcterms:created xsi:type="dcterms:W3CDTF">2012-03-05T21:25:29Z</dcterms:created>
  <dcterms:modified xsi:type="dcterms:W3CDTF">2012-03-05T21:25:53Z</dcterms:modified>
</cp:coreProperties>
</file>